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off Merrett\Dropbox\Work\Outreach Kits Website\Copy and Content\A-Level Physics Music Mixer Kit\FILES\"/>
    </mc:Choice>
  </mc:AlternateContent>
  <bookViews>
    <workbookView xWindow="0" yWindow="0" windowWidth="20730" windowHeight="1176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F35" i="1"/>
  <c r="D35" i="1"/>
  <c r="C35" i="1"/>
  <c r="C48" i="1" l="1"/>
  <c r="D39" i="1" l="1"/>
  <c r="E39" i="1"/>
  <c r="F39" i="1"/>
  <c r="C39" i="1"/>
</calcChain>
</file>

<file path=xl/sharedStrings.xml><?xml version="1.0" encoding="utf-8"?>
<sst xmlns="http://schemas.openxmlformats.org/spreadsheetml/2006/main" count="37" uniqueCount="30">
  <si>
    <t>Red</t>
  </si>
  <si>
    <t>Yellow</t>
  </si>
  <si>
    <t>Blue</t>
  </si>
  <si>
    <t>Green</t>
  </si>
  <si>
    <t>Current (mA)</t>
  </si>
  <si>
    <t>Voltage (V)</t>
  </si>
  <si>
    <t>Step 2: Estimate the threshold voltage for each LED</t>
  </si>
  <si>
    <t>Voltage at I=0</t>
  </si>
  <si>
    <t>m: gradient of line</t>
  </si>
  <si>
    <t>c: offset</t>
  </si>
  <si>
    <t>m: gradient</t>
  </si>
  <si>
    <t xml:space="preserve">Step 1: Find the current-voltage curves for the LED. </t>
  </si>
  <si>
    <r>
      <rPr>
        <i/>
        <sz val="11"/>
        <color theme="1"/>
        <rFont val="Roboto"/>
      </rPr>
      <t>h</t>
    </r>
    <r>
      <rPr>
        <sz val="11"/>
        <color theme="1"/>
        <rFont val="Roboto"/>
      </rPr>
      <t>=e*m/c</t>
    </r>
  </si>
  <si>
    <r>
      <t>Accepted value: 6.63x10</t>
    </r>
    <r>
      <rPr>
        <vertAlign val="superscript"/>
        <sz val="11"/>
        <color theme="1"/>
        <rFont val="Roboto"/>
      </rPr>
      <t>-34</t>
    </r>
    <r>
      <rPr>
        <sz val="11"/>
        <color theme="1"/>
        <rFont val="Roboto"/>
      </rPr>
      <t xml:space="preserve"> Js (Joule seconds)</t>
    </r>
  </si>
  <si>
    <t>Fill in cells which are highlighted in grey</t>
  </si>
  <si>
    <t>y=mx+c. Find x when y=0.  --&gt; x=-c/m</t>
  </si>
  <si>
    <t>This estimates the threshold voltage by extrapolating the line to y=0 (mA)</t>
  </si>
  <si>
    <t>Copy the equation of the line of best fit from the graph above to the table below.</t>
  </si>
  <si>
    <t>Rotate the potentiometer (VR1) until the ammeter reads 0.5mA.</t>
  </si>
  <si>
    <t>&lt;-- gradient of line from graph 2</t>
  </si>
  <si>
    <t>&lt;-- your result</t>
  </si>
  <si>
    <r>
      <t xml:space="preserve">This worksheet should be used in conjunction with the Music Mixer A-Level Physics Kit.
For more information, see </t>
    </r>
    <r>
      <rPr>
        <u/>
        <sz val="11"/>
        <color rgb="FF0070C0"/>
        <rFont val="Calibri"/>
        <family val="2"/>
        <scheme val="minor"/>
      </rPr>
      <t>www.ecs.soton.ac.uk/kits</t>
    </r>
  </si>
  <si>
    <t>Read the voltage across the LED and record this in the first grey cell.</t>
  </si>
  <si>
    <t>Connect an ammeter between TP6-TP7, and a voltmeter between TP8-TP9.</t>
  </si>
  <si>
    <t>Connect a jumper to J7 (and remove any from J8, J9 or J10).</t>
  </si>
  <si>
    <t>Now repeat for each current level to fill the Red LED column.</t>
  </si>
  <si>
    <t>Move the jumper to the next LED, and repeat tests until the table is filled.</t>
  </si>
  <si>
    <r>
      <t>Step 3: The gradient of the activation voltage vs 1/</t>
    </r>
    <r>
      <rPr>
        <b/>
        <sz val="11"/>
        <color theme="1"/>
        <rFont val="Calibri"/>
        <family val="2"/>
      </rPr>
      <t>λ</t>
    </r>
    <r>
      <rPr>
        <b/>
        <sz val="11"/>
        <color theme="1"/>
        <rFont val="Roboto"/>
      </rPr>
      <t xml:space="preserve"> gives an estimate of </t>
    </r>
    <r>
      <rPr>
        <b/>
        <i/>
        <sz val="11"/>
        <color theme="1"/>
        <rFont val="Roboto"/>
      </rPr>
      <t>h</t>
    </r>
  </si>
  <si>
    <t>λ (nm)</t>
  </si>
  <si>
    <r>
      <t>1/λ (m</t>
    </r>
    <r>
      <rPr>
        <vertAlign val="superscript"/>
        <sz val="11"/>
        <color theme="1"/>
        <rFont val="Roboto"/>
      </rPr>
      <t>-1</t>
    </r>
    <r>
      <rPr>
        <sz val="11"/>
        <color theme="1"/>
        <rFont val="Roboto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</si>
</sst>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scheme val="minor"/>
    </font>
    <font>
      <u/>
      <sz val="16"/>
      <color theme="1"/>
      <name val="Roboto"/>
    </font>
    <font>
      <u/>
      <sz val="11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b/>
      <sz val="11"/>
      <color rgb="FFFF0000"/>
      <name val="Roboto"/>
    </font>
    <font>
      <b/>
      <sz val="11"/>
      <color theme="7" tint="-0.249977111117893"/>
      <name val="Roboto"/>
    </font>
    <font>
      <b/>
      <sz val="11"/>
      <color rgb="FF00B050"/>
      <name val="Roboto"/>
    </font>
    <font>
      <b/>
      <sz val="11"/>
      <color rgb="FF0070C0"/>
      <name val="Roboto"/>
    </font>
    <font>
      <sz val="11"/>
      <name val="Roboto"/>
    </font>
    <font>
      <vertAlign val="superscript"/>
      <sz val="11"/>
      <color theme="1"/>
      <name val="Roboto"/>
    </font>
    <font>
      <b/>
      <i/>
      <sz val="11"/>
      <color theme="1"/>
      <name val="Roboto"/>
    </font>
    <font>
      <i/>
      <sz val="11"/>
      <color theme="1"/>
      <name val="Roboto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9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 applyProtection="1">
      <alignment horizontal="center" vertical="center"/>
      <protection locked="0"/>
    </xf>
    <xf numFmtId="164" fontId="3" fillId="2" borderId="8" xfId="0" applyNumberFormat="1" applyFont="1" applyFill="1" applyBorder="1" applyAlignment="1" applyProtection="1">
      <alignment horizontal="center" vertical="center"/>
      <protection locked="0"/>
    </xf>
    <xf numFmtId="164" fontId="9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1" fontId="3" fillId="2" borderId="13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Protection="1"/>
    <xf numFmtId="0" fontId="2" fillId="3" borderId="0" xfId="0" applyFont="1" applyFill="1" applyAlignment="1" applyProtection="1">
      <alignment vertical="center"/>
    </xf>
    <xf numFmtId="0" fontId="3" fillId="0" borderId="0" xfId="0" applyFont="1" applyProtection="1"/>
    <xf numFmtId="0" fontId="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/>
    <xf numFmtId="0" fontId="5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right"/>
    </xf>
    <xf numFmtId="0" fontId="3" fillId="3" borderId="12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165" fontId="3" fillId="3" borderId="5" xfId="0" applyNumberFormat="1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right"/>
    </xf>
    <xf numFmtId="164" fontId="3" fillId="3" borderId="0" xfId="0" applyNumberFormat="1" applyFont="1" applyFill="1" applyAlignment="1" applyProtection="1">
      <alignment horizontal="center"/>
    </xf>
    <xf numFmtId="11" fontId="3" fillId="3" borderId="1" xfId="0" applyNumberFormat="1" applyFont="1" applyFill="1" applyBorder="1" applyProtection="1"/>
    <xf numFmtId="0" fontId="3" fillId="3" borderId="0" xfId="0" applyFont="1" applyFill="1" applyAlignment="1" applyProtection="1">
      <alignment horizontal="center"/>
    </xf>
    <xf numFmtId="11" fontId="3" fillId="3" borderId="0" xfId="0" applyNumberFormat="1" applyFont="1" applyFill="1" applyAlignment="1" applyProtection="1">
      <alignment horizontal="center"/>
    </xf>
    <xf numFmtId="0" fontId="14" fillId="3" borderId="0" xfId="1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56005661964276"/>
          <c:y val="9.3311778235791773E-2"/>
          <c:w val="0.74455916267072408"/>
          <c:h val="0.719013228523167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forward val="0.15000000000000002"/>
            <c:backward val="2.0000000000000004E-2"/>
            <c:dispRSqr val="0"/>
            <c:dispEq val="1"/>
            <c:trendlineLbl>
              <c:layout>
                <c:manualLayout>
                  <c:x val="-0.38484592822191915"/>
                  <c:y val="0.823851783563321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Sheet1!$C$15:$C$24</c:f>
              <c:numCache>
                <c:formatCode>0.000</c:formatCode>
                <c:ptCount val="10"/>
              </c:numCache>
            </c:numRef>
          </c:xVal>
          <c:yVal>
            <c:numRef>
              <c:f>Sheet1!$B$15:$B$24</c:f>
              <c:numCache>
                <c:formatCode>0.0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D41-443A-88DE-34CD47BCD33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forward val="5.000000000000001E-2"/>
            <c:backward val="5.000000000000001E-2"/>
            <c:dispRSqr val="0"/>
            <c:dispEq val="1"/>
            <c:trendlineLbl>
              <c:layout>
                <c:manualLayout>
                  <c:x val="6.7924511707645893E-2"/>
                  <c:y val="0.823851783563321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Sheet1!$D$15:$D$24</c:f>
              <c:numCache>
                <c:formatCode>0.000</c:formatCode>
                <c:ptCount val="10"/>
              </c:numCache>
            </c:numRef>
          </c:xVal>
          <c:yVal>
            <c:numRef>
              <c:f>Sheet1!$B$15:$B$24</c:f>
              <c:numCache>
                <c:formatCode>0.0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41-443A-88DE-34CD47BCD33A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0070C0"/>
                </a:solidFill>
                <a:prstDash val="sysDot"/>
              </a:ln>
              <a:effectLst/>
            </c:spPr>
            <c:trendlineType val="linear"/>
            <c:forward val="5.000000000000001E-2"/>
            <c:backward val="5.000000000000001E-2"/>
            <c:dispRSqr val="0"/>
            <c:dispEq val="1"/>
            <c:trendlineLbl>
              <c:layout>
                <c:manualLayout>
                  <c:x val="0.35631423845490356"/>
                  <c:y val="0.788289839654490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Sheet1!$F$15:$F$24</c:f>
              <c:numCache>
                <c:formatCode>0.000</c:formatCode>
                <c:ptCount val="10"/>
              </c:numCache>
            </c:numRef>
          </c:xVal>
          <c:yVal>
            <c:numRef>
              <c:f>Sheet1!$B$15:$B$24</c:f>
              <c:numCache>
                <c:formatCode>0.0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D41-443A-88DE-34CD47BCD33A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forward val="5.000000000000001E-2"/>
            <c:backward val="5.000000000000001E-2"/>
            <c:dispRSqr val="0"/>
            <c:dispEq val="1"/>
            <c:trendlineLbl>
              <c:layout>
                <c:manualLayout>
                  <c:x val="0.32940687884149528"/>
                  <c:y val="0.8185053788879550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Sheet1!$E$15:$E$24</c:f>
              <c:numCache>
                <c:formatCode>0.000</c:formatCode>
                <c:ptCount val="10"/>
              </c:numCache>
            </c:numRef>
          </c:xVal>
          <c:yVal>
            <c:numRef>
              <c:f>Sheet1!$B$15:$B$24</c:f>
              <c:numCache>
                <c:formatCode>0.0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B1-4107-B6F4-9DE0DA180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56064"/>
        <c:axId val="259456624"/>
      </c:scatterChart>
      <c:valAx>
        <c:axId val="259456064"/>
        <c:scaling>
          <c:orientation val="minMax"/>
          <c:max val="3.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LED voltage (V)</a:t>
                </a:r>
              </a:p>
            </c:rich>
          </c:tx>
          <c:layout>
            <c:manualLayout>
              <c:xMode val="edge"/>
              <c:yMode val="edge"/>
              <c:x val="0.42494812551395472"/>
              <c:y val="0.87445740294015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456624"/>
        <c:crossesAt val="0"/>
        <c:crossBetween val="midCat"/>
        <c:majorUnit val="0.5"/>
        <c:minorUnit val="0.2"/>
      </c:valAx>
      <c:valAx>
        <c:axId val="259456624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/>
                  <a:t>LED Current (mA)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456064"/>
        <c:crossesAt val="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  &amp;G  &amp;C&amp;"Roboto,Regular"&amp;26Planck's Constant Worksheet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forward val="100000"/>
            <c:backward val="100000"/>
            <c:dispRSqr val="0"/>
            <c:dispEq val="1"/>
            <c:trendlineLbl>
              <c:layout>
                <c:manualLayout>
                  <c:x val="4.7495066667438066E-2"/>
                  <c:y val="0.43673759041844601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Sheet1!$C$39:$F$39</c:f>
              <c:numCache>
                <c:formatCode>0.00E+00</c:formatCode>
                <c:ptCount val="4"/>
                <c:pt idx="0">
                  <c:v>1597444.0894568691</c:v>
                </c:pt>
                <c:pt idx="1">
                  <c:v>1709401.7094017093</c:v>
                </c:pt>
                <c:pt idx="2">
                  <c:v>1757469.2442882247</c:v>
                </c:pt>
                <c:pt idx="3">
                  <c:v>2127659.5744680851</c:v>
                </c:pt>
              </c:numCache>
            </c:numRef>
          </c:xVal>
          <c:yVal>
            <c:numRef>
              <c:f>Sheet1!$C$35:$F$35</c:f>
              <c:numCache>
                <c:formatCode>0.000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04-40F9-881B-1E3EB8DD5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59424"/>
        <c:axId val="259459984"/>
      </c:scatterChart>
      <c:valAx>
        <c:axId val="259459424"/>
        <c:scaling>
          <c:orientation val="minMax"/>
          <c:max val="2400000"/>
          <c:min val="14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/>
                  <a:t>1/</a:t>
                </a:r>
                <a:r>
                  <a:rPr lang="el-GR" sz="1800"/>
                  <a:t>λ</a:t>
                </a:r>
                <a:r>
                  <a:rPr lang="en-GB" sz="1800" baseline="0"/>
                  <a:t> (m</a:t>
                </a:r>
                <a:r>
                  <a:rPr lang="en-GB" sz="1800" baseline="30000"/>
                  <a:t>-1</a:t>
                </a:r>
                <a:r>
                  <a:rPr lang="en-GB" sz="1800" baseline="0"/>
                  <a:t>)</a:t>
                </a:r>
                <a:endParaRPr lang="en-GB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459984"/>
        <c:crossesAt val="0"/>
        <c:crossBetween val="midCat"/>
        <c:majorUnit val="200000"/>
        <c:minorUnit val="40000"/>
      </c:valAx>
      <c:valAx>
        <c:axId val="259459984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/>
                  <a:t>Activation Voltage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459424"/>
        <c:crossesAt val="1000000"/>
        <c:crossBetween val="midCat"/>
        <c:majorUnit val="0.5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148544</xdr:colOff>
      <xdr:row>0</xdr:row>
      <xdr:rowOff>0</xdr:rowOff>
    </xdr:from>
    <xdr:to>
      <xdr:col>21</xdr:col>
      <xdr:colOff>571501</xdr:colOff>
      <xdr:row>24</xdr:row>
      <xdr:rowOff>149678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353786</xdr:colOff>
      <xdr:row>24</xdr:row>
      <xdr:rowOff>152371</xdr:rowOff>
    </xdr:from>
    <xdr:to>
      <xdr:col>20</xdr:col>
      <xdr:colOff>653142</xdr:colOff>
      <xdr:row>40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0</xdr:row>
      <xdr:rowOff>9525</xdr:rowOff>
    </xdr:from>
    <xdr:to>
      <xdr:col>8</xdr:col>
      <xdr:colOff>123825</xdr:colOff>
      <xdr:row>50</xdr:row>
      <xdr:rowOff>0</xdr:rowOff>
    </xdr:to>
    <xdr:cxnSp macro="">
      <xdr:nvCxnSpPr>
        <xdr:cNvPr id="5" name="Straight Connector 4"/>
        <xdr:cNvCxnSpPr/>
      </xdr:nvCxnSpPr>
      <xdr:spPr>
        <a:xfrm>
          <a:off x="5063218" y="9525"/>
          <a:ext cx="0" cy="958351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235</xdr:colOff>
      <xdr:row>24</xdr:row>
      <xdr:rowOff>142876</xdr:rowOff>
    </xdr:from>
    <xdr:to>
      <xdr:col>21</xdr:col>
      <xdr:colOff>638974</xdr:colOff>
      <xdr:row>24</xdr:row>
      <xdr:rowOff>142876</xdr:rowOff>
    </xdr:to>
    <xdr:cxnSp macro="">
      <xdr:nvCxnSpPr>
        <xdr:cNvPr id="9" name="Straight Connector 8"/>
        <xdr:cNvCxnSpPr/>
      </xdr:nvCxnSpPr>
      <xdr:spPr>
        <a:xfrm flipH="1">
          <a:off x="58213" y="4690028"/>
          <a:ext cx="14040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76201</xdr:rowOff>
    </xdr:from>
    <xdr:to>
      <xdr:col>21</xdr:col>
      <xdr:colOff>638739</xdr:colOff>
      <xdr:row>40</xdr:row>
      <xdr:rowOff>76201</xdr:rowOff>
    </xdr:to>
    <xdr:cxnSp macro="">
      <xdr:nvCxnSpPr>
        <xdr:cNvPr id="14" name="Straight Connector 13"/>
        <xdr:cNvCxnSpPr/>
      </xdr:nvCxnSpPr>
      <xdr:spPr>
        <a:xfrm flipH="1">
          <a:off x="57978" y="7737614"/>
          <a:ext cx="14040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57977</xdr:colOff>
      <xdr:row>49</xdr:row>
      <xdr:rowOff>183905</xdr:rowOff>
    </xdr:from>
    <xdr:to>
      <xdr:col>21</xdr:col>
      <xdr:colOff>638738</xdr:colOff>
      <xdr:row>49</xdr:row>
      <xdr:rowOff>183905</xdr:rowOff>
    </xdr:to>
    <xdr:cxnSp macro="">
      <xdr:nvCxnSpPr>
        <xdr:cNvPr id="16" name="Straight Connector 15"/>
        <xdr:cNvCxnSpPr/>
      </xdr:nvCxnSpPr>
      <xdr:spPr>
        <a:xfrm flipH="1">
          <a:off x="57977" y="9584666"/>
          <a:ext cx="14040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636086</xdr:colOff>
      <xdr:row>0</xdr:row>
      <xdr:rowOff>9906</xdr:rowOff>
    </xdr:from>
    <xdr:to>
      <xdr:col>21</xdr:col>
      <xdr:colOff>636086</xdr:colOff>
      <xdr:row>49</xdr:row>
      <xdr:rowOff>146720</xdr:rowOff>
    </xdr:to>
    <xdr:cxnSp macro="">
      <xdr:nvCxnSpPr>
        <xdr:cNvPr id="17" name="Straight Connector 16"/>
        <xdr:cNvCxnSpPr/>
      </xdr:nvCxnSpPr>
      <xdr:spPr>
        <a:xfrm>
          <a:off x="14095325" y="9906"/>
          <a:ext cx="0" cy="95375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</xdr:colOff>
      <xdr:row>0</xdr:row>
      <xdr:rowOff>19051</xdr:rowOff>
    </xdr:from>
    <xdr:to>
      <xdr:col>21</xdr:col>
      <xdr:colOff>628181</xdr:colOff>
      <xdr:row>0</xdr:row>
      <xdr:rowOff>19051</xdr:rowOff>
    </xdr:to>
    <xdr:cxnSp macro="">
      <xdr:nvCxnSpPr>
        <xdr:cNvPr id="18" name="Straight Connector 17"/>
        <xdr:cNvCxnSpPr/>
      </xdr:nvCxnSpPr>
      <xdr:spPr>
        <a:xfrm flipH="1">
          <a:off x="54431" y="19051"/>
          <a:ext cx="14004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49553</xdr:colOff>
      <xdr:row>0</xdr:row>
      <xdr:rowOff>13938</xdr:rowOff>
    </xdr:from>
    <xdr:to>
      <xdr:col>0</xdr:col>
      <xdr:colOff>49553</xdr:colOff>
      <xdr:row>49</xdr:row>
      <xdr:rowOff>176893</xdr:rowOff>
    </xdr:to>
    <xdr:cxnSp macro="">
      <xdr:nvCxnSpPr>
        <xdr:cNvPr id="19" name="Straight Connector 18"/>
        <xdr:cNvCxnSpPr/>
      </xdr:nvCxnSpPr>
      <xdr:spPr>
        <a:xfrm>
          <a:off x="49553" y="13938"/>
          <a:ext cx="0" cy="959270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cs.soton.ac.uk/kit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view="pageLayout" zoomScale="70" zoomScaleNormal="100" zoomScaleSheetLayoutView="100" zoomScalePageLayoutView="70" workbookViewId="0">
      <selection activeCell="C15" sqref="C15"/>
    </sheetView>
  </sheetViews>
  <sheetFormatPr defaultColWidth="9.140625" defaultRowHeight="15" x14ac:dyDescent="0.25"/>
  <cols>
    <col min="1" max="1" width="0.85546875" style="22" customWidth="1"/>
    <col min="2" max="2" width="18.42578125" style="22" customWidth="1"/>
    <col min="3" max="6" width="11.42578125" style="22" customWidth="1"/>
    <col min="7" max="7" width="3.42578125" style="22" customWidth="1"/>
    <col min="8" max="8" width="0.7109375" style="22" customWidth="1"/>
    <col min="9" max="20" width="9.140625" style="22"/>
    <col min="21" max="22" width="9.140625" style="22" customWidth="1"/>
    <col min="23" max="16384" width="9.140625" style="22"/>
  </cols>
  <sheetData>
    <row r="1" spans="1:22" ht="15" customHeight="1" x14ac:dyDescent="0.25">
      <c r="A1" s="20"/>
      <c r="B1" s="54"/>
      <c r="C1" s="54"/>
      <c r="D1" s="54"/>
      <c r="E1" s="54"/>
      <c r="F1" s="54"/>
      <c r="G1" s="54"/>
      <c r="H1" s="54"/>
      <c r="I1" s="21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x14ac:dyDescent="0.25">
      <c r="A2" s="20"/>
      <c r="B2" s="54"/>
      <c r="C2" s="54"/>
      <c r="D2" s="54"/>
      <c r="E2" s="54"/>
      <c r="F2" s="54"/>
      <c r="G2" s="54"/>
      <c r="H2" s="54"/>
      <c r="I2" s="21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x14ac:dyDescent="0.25">
      <c r="A3" s="20"/>
      <c r="B3" s="55" t="s">
        <v>14</v>
      </c>
      <c r="C3" s="55"/>
      <c r="D3" s="55"/>
      <c r="E3" s="55"/>
      <c r="F3" s="55"/>
      <c r="G3" s="55"/>
      <c r="H3" s="23"/>
      <c r="I3" s="23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x14ac:dyDescent="0.25">
      <c r="A4" s="20"/>
      <c r="B4" s="24"/>
      <c r="C4" s="24"/>
      <c r="D4" s="24"/>
      <c r="E4" s="24"/>
      <c r="F4" s="24"/>
      <c r="G4" s="24"/>
      <c r="H4" s="24"/>
      <c r="I4" s="24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15" customHeight="1" x14ac:dyDescent="0.25">
      <c r="A5" s="20"/>
      <c r="B5" s="53" t="s">
        <v>11</v>
      </c>
      <c r="C5" s="53"/>
      <c r="D5" s="53"/>
      <c r="E5" s="53"/>
      <c r="F5" s="53"/>
      <c r="G5" s="53"/>
      <c r="H5" s="53"/>
      <c r="I5" s="25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5" customHeight="1" x14ac:dyDescent="0.25">
      <c r="A6" s="20"/>
      <c r="B6" s="52" t="s">
        <v>23</v>
      </c>
      <c r="C6" s="52"/>
      <c r="D6" s="52"/>
      <c r="E6" s="52"/>
      <c r="F6" s="52"/>
      <c r="G6" s="52"/>
      <c r="H6" s="52"/>
      <c r="I6" s="26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15" customHeight="1" x14ac:dyDescent="0.25">
      <c r="A7" s="20"/>
      <c r="B7" s="52" t="s">
        <v>24</v>
      </c>
      <c r="C7" s="52"/>
      <c r="D7" s="52"/>
      <c r="E7" s="52"/>
      <c r="F7" s="52"/>
      <c r="G7" s="52"/>
      <c r="H7" s="52"/>
      <c r="I7" s="26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15" customHeight="1" x14ac:dyDescent="0.25">
      <c r="A8" s="20"/>
      <c r="B8" s="52" t="s">
        <v>18</v>
      </c>
      <c r="C8" s="52"/>
      <c r="D8" s="52"/>
      <c r="E8" s="52"/>
      <c r="F8" s="52"/>
      <c r="G8" s="52"/>
      <c r="H8" s="52"/>
      <c r="I8" s="26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s="28" customFormat="1" ht="15" customHeight="1" x14ac:dyDescent="0.25">
      <c r="A9" s="27"/>
      <c r="B9" s="52" t="s">
        <v>22</v>
      </c>
      <c r="C9" s="52"/>
      <c r="D9" s="52"/>
      <c r="E9" s="52"/>
      <c r="F9" s="52"/>
      <c r="G9" s="52"/>
      <c r="H9" s="52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s="28" customFormat="1" ht="15" customHeight="1" x14ac:dyDescent="0.25">
      <c r="A10" s="27"/>
      <c r="B10" s="52" t="s">
        <v>25</v>
      </c>
      <c r="C10" s="52"/>
      <c r="D10" s="52"/>
      <c r="E10" s="52"/>
      <c r="F10" s="52"/>
      <c r="G10" s="52"/>
      <c r="H10" s="52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s="28" customFormat="1" ht="15" customHeight="1" x14ac:dyDescent="0.25">
      <c r="A11" s="27"/>
      <c r="B11" s="52" t="s">
        <v>26</v>
      </c>
      <c r="C11" s="52"/>
      <c r="D11" s="52"/>
      <c r="E11" s="52"/>
      <c r="F11" s="52"/>
      <c r="G11" s="52"/>
      <c r="H11" s="52"/>
      <c r="I11" s="29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A13" s="20"/>
      <c r="B13" s="30"/>
      <c r="C13" s="31" t="s">
        <v>0</v>
      </c>
      <c r="D13" s="32" t="s">
        <v>1</v>
      </c>
      <c r="E13" s="33" t="s">
        <v>3</v>
      </c>
      <c r="F13" s="34" t="s">
        <v>2</v>
      </c>
      <c r="G13" s="30"/>
      <c r="H13" s="30"/>
      <c r="I13" s="3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5">
      <c r="A14" s="20"/>
      <c r="B14" s="35" t="s">
        <v>4</v>
      </c>
      <c r="C14" s="36" t="s">
        <v>5</v>
      </c>
      <c r="D14" s="36" t="s">
        <v>5</v>
      </c>
      <c r="E14" s="36" t="s">
        <v>5</v>
      </c>
      <c r="F14" s="36" t="s">
        <v>5</v>
      </c>
      <c r="G14" s="37"/>
      <c r="H14" s="37"/>
      <c r="I14" s="37"/>
      <c r="J14" s="37"/>
      <c r="K14" s="20"/>
      <c r="L14" s="37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A15" s="20"/>
      <c r="B15" s="38">
        <v>0.5</v>
      </c>
      <c r="C15" s="1"/>
      <c r="D15" s="2"/>
      <c r="E15" s="3"/>
      <c r="F15" s="4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A16" s="20"/>
      <c r="B16" s="38">
        <v>1</v>
      </c>
      <c r="C16" s="5"/>
      <c r="D16" s="6"/>
      <c r="E16" s="7"/>
      <c r="F16" s="8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20"/>
      <c r="B17" s="38">
        <v>1.5</v>
      </c>
      <c r="C17" s="5"/>
      <c r="D17" s="6"/>
      <c r="E17" s="7"/>
      <c r="F17" s="8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5">
      <c r="A18" s="20"/>
      <c r="B18" s="38">
        <v>2</v>
      </c>
      <c r="C18" s="5"/>
      <c r="D18" s="6"/>
      <c r="E18" s="7"/>
      <c r="F18" s="8"/>
      <c r="G18" s="20"/>
      <c r="H18" s="20"/>
      <c r="I18" s="20"/>
      <c r="J18" s="20"/>
      <c r="K18" s="20"/>
      <c r="L18" s="26"/>
      <c r="M18" s="26"/>
      <c r="N18" s="26"/>
      <c r="O18" s="26"/>
      <c r="P18" s="26"/>
      <c r="Q18" s="26"/>
      <c r="R18" s="26"/>
      <c r="S18" s="26"/>
      <c r="T18" s="20"/>
      <c r="U18" s="20"/>
      <c r="V18" s="20"/>
    </row>
    <row r="19" spans="1:22" x14ac:dyDescent="0.25">
      <c r="A19" s="20"/>
      <c r="B19" s="38">
        <v>2.5</v>
      </c>
      <c r="C19" s="5"/>
      <c r="D19" s="6"/>
      <c r="E19" s="7"/>
      <c r="F19" s="8"/>
      <c r="G19" s="20"/>
      <c r="H19" s="20"/>
      <c r="I19" s="20"/>
      <c r="J19" s="20"/>
      <c r="K19" s="20"/>
      <c r="L19" s="26"/>
      <c r="M19" s="26"/>
      <c r="N19" s="26"/>
      <c r="O19" s="26"/>
      <c r="P19" s="26"/>
      <c r="Q19" s="26"/>
      <c r="R19" s="26"/>
      <c r="S19" s="26"/>
      <c r="T19" s="20"/>
      <c r="U19" s="20"/>
      <c r="V19" s="20"/>
    </row>
    <row r="20" spans="1:22" x14ac:dyDescent="0.25">
      <c r="A20" s="20"/>
      <c r="B20" s="38">
        <v>3</v>
      </c>
      <c r="C20" s="5"/>
      <c r="D20" s="6"/>
      <c r="E20" s="7"/>
      <c r="F20" s="8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5">
      <c r="A21" s="20"/>
      <c r="B21" s="38">
        <v>3.5</v>
      </c>
      <c r="C21" s="5"/>
      <c r="D21" s="6"/>
      <c r="E21" s="7"/>
      <c r="F21" s="8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12.75" customHeight="1" x14ac:dyDescent="0.25">
      <c r="A22" s="20"/>
      <c r="B22" s="38">
        <v>4</v>
      </c>
      <c r="C22" s="5"/>
      <c r="D22" s="6"/>
      <c r="E22" s="7"/>
      <c r="F22" s="8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5">
      <c r="A23" s="20"/>
      <c r="B23" s="38">
        <v>4.5</v>
      </c>
      <c r="C23" s="5"/>
      <c r="D23" s="6"/>
      <c r="E23" s="7"/>
      <c r="F23" s="8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5">
      <c r="A24" s="20"/>
      <c r="B24" s="38">
        <v>5</v>
      </c>
      <c r="C24" s="9"/>
      <c r="D24" s="10"/>
      <c r="E24" s="11"/>
      <c r="F24" s="1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5">
      <c r="A25" s="20"/>
      <c r="B25" s="37"/>
      <c r="C25" s="20"/>
      <c r="D25" s="3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ht="18" customHeight="1" x14ac:dyDescent="0.25">
      <c r="A26" s="20"/>
      <c r="B26" s="53" t="s">
        <v>6</v>
      </c>
      <c r="C26" s="53"/>
      <c r="D26" s="53"/>
      <c r="E26" s="53"/>
      <c r="F26" s="53"/>
      <c r="G26" s="40"/>
      <c r="H26" s="4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A27" s="20"/>
      <c r="B27" s="27" t="s">
        <v>17</v>
      </c>
      <c r="C27" s="27"/>
      <c r="D27" s="27"/>
      <c r="E27" s="27"/>
      <c r="F27" s="27"/>
      <c r="G27" s="27"/>
      <c r="H27" s="27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x14ac:dyDescent="0.25">
      <c r="A28" s="20"/>
      <c r="B28" s="27" t="s">
        <v>16</v>
      </c>
      <c r="C28" s="27"/>
      <c r="D28" s="27"/>
      <c r="E28" s="27"/>
      <c r="F28" s="27"/>
      <c r="G28" s="27"/>
      <c r="H28" s="27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ht="15" customHeight="1" x14ac:dyDescent="0.25">
      <c r="A29" s="20"/>
      <c r="B29" s="20"/>
      <c r="C29" s="20"/>
      <c r="D29" s="20"/>
      <c r="E29" s="20"/>
      <c r="F29" s="20"/>
      <c r="G29" s="20"/>
      <c r="H29" s="20"/>
      <c r="I29" s="25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20"/>
      <c r="B30" s="20" t="s">
        <v>15</v>
      </c>
      <c r="C30" s="20"/>
      <c r="D30" s="20"/>
      <c r="E30" s="20"/>
      <c r="F30" s="20"/>
      <c r="G30" s="20"/>
      <c r="H30" s="20"/>
      <c r="I30" s="3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x14ac:dyDescent="0.25">
      <c r="A31" s="20"/>
      <c r="B31" s="20"/>
      <c r="C31" s="20"/>
      <c r="D31" s="20"/>
      <c r="E31" s="20"/>
      <c r="F31" s="20"/>
      <c r="G31" s="20"/>
      <c r="H31" s="20"/>
      <c r="I31" s="2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20"/>
      <c r="B32" s="20"/>
      <c r="C32" s="41" t="s">
        <v>0</v>
      </c>
      <c r="D32" s="42" t="s">
        <v>1</v>
      </c>
      <c r="E32" s="43" t="s">
        <v>3</v>
      </c>
      <c r="F32" s="44" t="s">
        <v>2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x14ac:dyDescent="0.25">
      <c r="A33" s="20"/>
      <c r="B33" s="45" t="s">
        <v>8</v>
      </c>
      <c r="C33" s="13"/>
      <c r="D33" s="14"/>
      <c r="E33" s="14"/>
      <c r="F33" s="15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x14ac:dyDescent="0.25">
      <c r="A34" s="20"/>
      <c r="B34" s="45" t="s">
        <v>9</v>
      </c>
      <c r="C34" s="16"/>
      <c r="D34" s="17"/>
      <c r="E34" s="17"/>
      <c r="F34" s="18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x14ac:dyDescent="0.25">
      <c r="A35" s="20"/>
      <c r="B35" s="45" t="s">
        <v>7</v>
      </c>
      <c r="C35" s="46" t="e">
        <f>-C34/C33</f>
        <v>#DIV/0!</v>
      </c>
      <c r="D35" s="46" t="e">
        <f t="shared" ref="D35" si="0">-D34/D33</f>
        <v>#DIV/0!</v>
      </c>
      <c r="E35" s="46" t="e">
        <f t="shared" ref="E35" si="1">-E34/E33</f>
        <v>#DIV/0!</v>
      </c>
      <c r="F35" s="46" t="e">
        <f t="shared" ref="F35" si="2">-F34/F33</f>
        <v>#DIV/0!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x14ac:dyDescent="0.25">
      <c r="A38" s="20"/>
      <c r="B38" s="45" t="s">
        <v>28</v>
      </c>
      <c r="C38" s="48">
        <v>626</v>
      </c>
      <c r="D38" s="48">
        <v>585</v>
      </c>
      <c r="E38" s="48">
        <v>569</v>
      </c>
      <c r="F38" s="48">
        <v>470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ht="17.25" x14ac:dyDescent="0.25">
      <c r="A39" s="20"/>
      <c r="B39" s="45" t="s">
        <v>29</v>
      </c>
      <c r="C39" s="49">
        <f>1/(C38*0.000000001)</f>
        <v>1597444.0894568691</v>
      </c>
      <c r="D39" s="49">
        <f t="shared" ref="D39:F39" si="3">1/(D38*0.000000001)</f>
        <v>1709401.7094017093</v>
      </c>
      <c r="E39" s="49">
        <f t="shared" si="3"/>
        <v>1757469.2442882247</v>
      </c>
      <c r="F39" s="49">
        <f t="shared" si="3"/>
        <v>2127659.5744680851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5" customHeight="1" x14ac:dyDescent="0.25">
      <c r="A42" s="20"/>
      <c r="B42" s="53" t="s">
        <v>27</v>
      </c>
      <c r="C42" s="53"/>
      <c r="D42" s="53"/>
      <c r="E42" s="53"/>
      <c r="F42" s="53"/>
      <c r="G42" s="53"/>
      <c r="H42" s="53"/>
      <c r="J42" s="50" t="s">
        <v>21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26"/>
    </row>
    <row r="43" spans="1:22" ht="15" customHeight="1" x14ac:dyDescent="0.25">
      <c r="A43" s="20"/>
      <c r="B43" s="53"/>
      <c r="C43" s="53"/>
      <c r="D43" s="53"/>
      <c r="E43" s="53"/>
      <c r="F43" s="53"/>
      <c r="G43" s="53"/>
      <c r="H43" s="53"/>
      <c r="I43" s="26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26"/>
    </row>
    <row r="44" spans="1:22" x14ac:dyDescent="0.25">
      <c r="A44" s="20"/>
      <c r="B44" s="20"/>
      <c r="C44" s="20"/>
      <c r="D44" s="20"/>
      <c r="E44" s="20"/>
      <c r="F44" s="20"/>
      <c r="G44" s="20"/>
      <c r="H44" s="20"/>
      <c r="I44" s="26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26"/>
    </row>
    <row r="45" spans="1:22" x14ac:dyDescent="0.25">
      <c r="A45" s="20"/>
      <c r="B45" s="45" t="s">
        <v>10</v>
      </c>
      <c r="C45" s="19"/>
      <c r="D45" s="20" t="s">
        <v>19</v>
      </c>
      <c r="E45" s="20"/>
      <c r="F45" s="20"/>
      <c r="G45" s="20"/>
      <c r="H45" s="20"/>
      <c r="I45" s="26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26"/>
    </row>
    <row r="46" spans="1:22" x14ac:dyDescent="0.25">
      <c r="A46" s="20"/>
      <c r="B46" s="45"/>
      <c r="C46" s="20"/>
      <c r="D46" s="20"/>
      <c r="E46" s="20"/>
      <c r="F46" s="20"/>
      <c r="G46" s="20"/>
      <c r="H46" s="20"/>
      <c r="I46" s="26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26"/>
    </row>
    <row r="47" spans="1:22" ht="15.75" thickBot="1" x14ac:dyDescent="0.3">
      <c r="A47" s="20"/>
      <c r="B47" s="45"/>
      <c r="C47" s="20"/>
      <c r="D47" s="20"/>
      <c r="E47" s="20"/>
      <c r="F47" s="20"/>
      <c r="G47" s="20"/>
      <c r="H47" s="20"/>
      <c r="I47" s="26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26"/>
    </row>
    <row r="48" spans="1:22" ht="15.75" thickBot="1" x14ac:dyDescent="0.3">
      <c r="A48" s="20"/>
      <c r="B48" s="45" t="s">
        <v>12</v>
      </c>
      <c r="C48" s="47">
        <f>1.6022E-19*C45/299790000</f>
        <v>0</v>
      </c>
      <c r="D48" s="20" t="s">
        <v>20</v>
      </c>
      <c r="E48" s="20"/>
      <c r="F48" s="20"/>
      <c r="G48" s="20"/>
      <c r="H48" s="20"/>
      <c r="I48" s="26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26"/>
    </row>
    <row r="49" spans="1:22" ht="17.25" x14ac:dyDescent="0.25">
      <c r="A49" s="20"/>
      <c r="B49" s="51" t="s">
        <v>13</v>
      </c>
      <c r="C49" s="51"/>
      <c r="D49" s="51"/>
      <c r="E49" s="51"/>
      <c r="F49" s="20"/>
      <c r="G49" s="20"/>
      <c r="H49" s="20"/>
      <c r="I49" s="26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26"/>
    </row>
    <row r="50" spans="1:22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</sheetData>
  <sheetProtection algorithmName="SHA-512" hashValue="xu36SKUwf093K90Cf/DrecaoC/OhkFdQDAl2g832thi0+4aK8hB1liUHe3qaKbjoUT4KvUK8kbug+vw+iCAqGQ==" saltValue="gG8JUqPkzOOEWy2gj0AXiQ==" spinCount="100000" sheet="1" objects="1" scenarios="1" selectLockedCells="1"/>
  <mergeCells count="13">
    <mergeCell ref="B1:H2"/>
    <mergeCell ref="B10:H10"/>
    <mergeCell ref="B9:H9"/>
    <mergeCell ref="B8:H8"/>
    <mergeCell ref="B7:H7"/>
    <mergeCell ref="B6:H6"/>
    <mergeCell ref="B3:G3"/>
    <mergeCell ref="J42:U49"/>
    <mergeCell ref="B49:E49"/>
    <mergeCell ref="B11:H11"/>
    <mergeCell ref="B26:F26"/>
    <mergeCell ref="B5:H5"/>
    <mergeCell ref="B42:H43"/>
  </mergeCells>
  <hyperlinks>
    <hyperlink ref="J42:U49" r:id="rId1" display="http://www.ecs.soton.ac.uk/kits"/>
  </hyperlinks>
  <pageMargins left="0.70866141732283472" right="0.70866141732283472" top="0.74803149606299213" bottom="0.74803149606299213" header="0.31496062992125984" footer="0.31496062992125984"/>
  <pageSetup paperSize="9" scale="66" fitToWidth="0" fitToHeight="0" orientation="landscape" r:id="rId2"/>
  <headerFooter>
    <oddHeader xml:space="preserve">&amp;L  &amp;G  &amp;R&amp;"Roboto,Regular"&amp;30Planck's Constant Worksheet   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Dept of E &amp; 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kjh1g13</dc:creator>
  <cp:lastModifiedBy>Geoff Merrett</cp:lastModifiedBy>
  <cp:lastPrinted>2017-06-09T15:29:57Z</cp:lastPrinted>
  <dcterms:created xsi:type="dcterms:W3CDTF">2016-07-27T10:34:00Z</dcterms:created>
  <dcterms:modified xsi:type="dcterms:W3CDTF">2017-06-13T16:26:40Z</dcterms:modified>
</cp:coreProperties>
</file>